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0.10\torg\Раскрытие инф\"/>
    </mc:Choice>
  </mc:AlternateContent>
  <bookViews>
    <workbookView xWindow="38280" yWindow="-120" windowWidth="29040" windowHeight="15840" activeTab="11"/>
  </bookViews>
  <sheets>
    <sheet name="январь" sheetId="51" r:id="rId1"/>
    <sheet name="февраль" sheetId="52" r:id="rId2"/>
    <sheet name="март" sheetId="53" r:id="rId3"/>
    <sheet name="апрель" sheetId="54" r:id="rId4"/>
    <sheet name="май" sheetId="56" r:id="rId5"/>
    <sheet name="июнь" sheetId="57" r:id="rId6"/>
    <sheet name="июль" sheetId="58" r:id="rId7"/>
    <sheet name="август" sheetId="59" r:id="rId8"/>
    <sheet name="сентябрь" sheetId="60" r:id="rId9"/>
    <sheet name="октябрь" sheetId="61" r:id="rId10"/>
    <sheet name="ноябрь" sheetId="62" r:id="rId11"/>
    <sheet name="декабрь" sheetId="63" r:id="rId12"/>
  </sheets>
  <calcPr calcId="162913"/>
</workbook>
</file>

<file path=xl/calcChain.xml><?xml version="1.0" encoding="utf-8"?>
<calcChain xmlns="http://schemas.openxmlformats.org/spreadsheetml/2006/main">
  <c r="H6" i="58" l="1"/>
  <c r="G6" i="58"/>
  <c r="F6" i="58"/>
  <c r="E6" i="58"/>
  <c r="E6" i="63" l="1"/>
  <c r="F6" i="63"/>
  <c r="G6" i="63"/>
  <c r="H6" i="63"/>
  <c r="D9" i="63"/>
  <c r="D8" i="63"/>
  <c r="D7" i="63"/>
  <c r="L6" i="63"/>
  <c r="K6" i="63"/>
  <c r="J6" i="63"/>
  <c r="I6" i="63"/>
  <c r="D6" i="63" l="1"/>
  <c r="E6" i="62"/>
  <c r="D9" i="62"/>
  <c r="D8" i="62"/>
  <c r="D7" i="62"/>
  <c r="L6" i="62"/>
  <c r="K6" i="62"/>
  <c r="J6" i="62"/>
  <c r="I6" i="62"/>
  <c r="H6" i="62"/>
  <c r="G6" i="62"/>
  <c r="F6" i="62"/>
  <c r="D6" i="62" l="1"/>
  <c r="D9" i="61"/>
  <c r="D8" i="61"/>
  <c r="D7" i="61"/>
  <c r="L6" i="61"/>
  <c r="K6" i="61"/>
  <c r="J6" i="61"/>
  <c r="I6" i="61"/>
  <c r="H6" i="61"/>
  <c r="G6" i="61"/>
  <c r="F6" i="61"/>
  <c r="E6" i="61"/>
  <c r="D6" i="61" l="1"/>
  <c r="D9" i="60"/>
  <c r="D8" i="60"/>
  <c r="D7" i="60"/>
  <c r="L6" i="60"/>
  <c r="K6" i="60"/>
  <c r="J6" i="60"/>
  <c r="I6" i="60"/>
  <c r="H6" i="60"/>
  <c r="G6" i="60"/>
  <c r="F6" i="60"/>
  <c r="E6" i="60"/>
  <c r="D9" i="59"/>
  <c r="D8" i="59"/>
  <c r="D7" i="59"/>
  <c r="L6" i="59"/>
  <c r="K6" i="59"/>
  <c r="J6" i="59"/>
  <c r="I6" i="59"/>
  <c r="H6" i="59"/>
  <c r="G6" i="59"/>
  <c r="F6" i="59"/>
  <c r="E6" i="59"/>
  <c r="D6" i="60" l="1"/>
  <c r="D6" i="59"/>
  <c r="D9" i="58"/>
  <c r="D8" i="58"/>
  <c r="D7" i="58"/>
  <c r="L6" i="58"/>
  <c r="K6" i="58"/>
  <c r="J6" i="58"/>
  <c r="I6" i="58"/>
  <c r="D6" i="58" l="1"/>
  <c r="D8" i="57"/>
  <c r="D7" i="57"/>
  <c r="L6" i="57"/>
  <c r="K6" i="57"/>
  <c r="J6" i="57"/>
  <c r="I6" i="57"/>
  <c r="H6" i="57" l="1"/>
  <c r="G6" i="57"/>
  <c r="F6" i="57"/>
  <c r="D9" i="57"/>
  <c r="E6" i="57"/>
  <c r="D9" i="56"/>
  <c r="D8" i="56"/>
  <c r="D7" i="56"/>
  <c r="L6" i="56"/>
  <c r="K6" i="56"/>
  <c r="J6" i="56"/>
  <c r="I6" i="56"/>
  <c r="H6" i="56"/>
  <c r="G6" i="56"/>
  <c r="F6" i="56"/>
  <c r="E6" i="56"/>
  <c r="D6" i="56" l="1"/>
  <c r="D6" i="57"/>
  <c r="D9" i="54"/>
  <c r="D8" i="54"/>
  <c r="D7" i="54"/>
  <c r="L6" i="54"/>
  <c r="K6" i="54"/>
  <c r="J6" i="54"/>
  <c r="I6" i="54"/>
  <c r="H6" i="54"/>
  <c r="G6" i="54"/>
  <c r="F6" i="54"/>
  <c r="E6" i="54"/>
  <c r="D6" i="54" l="1"/>
  <c r="E6" i="53"/>
  <c r="E6" i="52"/>
  <c r="E6" i="51"/>
  <c r="F6" i="51"/>
  <c r="G6" i="51"/>
  <c r="H6" i="51"/>
  <c r="F6" i="52"/>
  <c r="G6" i="52"/>
  <c r="H6" i="52"/>
  <c r="F6" i="53"/>
  <c r="G6" i="53"/>
  <c r="H6" i="53"/>
  <c r="D9" i="53" l="1"/>
  <c r="D8" i="53"/>
  <c r="D7" i="53"/>
  <c r="L6" i="53"/>
  <c r="K6" i="53"/>
  <c r="J6" i="53"/>
  <c r="I6" i="53"/>
  <c r="D6" i="53"/>
  <c r="D9" i="52"/>
  <c r="D8" i="52"/>
  <c r="D7" i="52"/>
  <c r="L6" i="52"/>
  <c r="K6" i="52"/>
  <c r="J6" i="52"/>
  <c r="I6" i="52"/>
  <c r="D6" i="52" l="1"/>
  <c r="D9" i="51"/>
  <c r="D8" i="51"/>
  <c r="D7" i="51"/>
  <c r="L6" i="51"/>
  <c r="K6" i="51"/>
  <c r="J6" i="51"/>
  <c r="I6" i="51"/>
  <c r="D6" i="51" l="1"/>
</calcChain>
</file>

<file path=xl/sharedStrings.xml><?xml version="1.0" encoding="utf-8"?>
<sst xmlns="http://schemas.openxmlformats.org/spreadsheetml/2006/main" count="240" uniqueCount="27">
  <si>
    <t>№</t>
  </si>
  <si>
    <t>Субъект РФ</t>
  </si>
  <si>
    <t>Наименование тарифной группы</t>
  </si>
  <si>
    <t>ВН</t>
  </si>
  <si>
    <t>СН1</t>
  </si>
  <si>
    <t>СН2</t>
  </si>
  <si>
    <t>НН</t>
  </si>
  <si>
    <t>Всего, в т.ч.:</t>
  </si>
  <si>
    <t>Население</t>
  </si>
  <si>
    <t>Потери</t>
  </si>
  <si>
    <t>Прочие</t>
  </si>
  <si>
    <t>Тюменская обл, ХМАО, ЯНАО</t>
  </si>
  <si>
    <t>Полезный отпуск всего  (кВтч)</t>
  </si>
  <si>
    <t>Мощность (кВт)</t>
  </si>
  <si>
    <t xml:space="preserve"> Полезный отпуск по уровням напряжения (кВтч)</t>
  </si>
  <si>
    <t>Полезный отпуск электроэнергии и мощности по тарифным группам по уровням напряжения за февраль 2023 г.</t>
  </si>
  <si>
    <t>Полезный отпуск электроэнергии и мощности по тарифным группам по уровням напряжения за март 2023 г.</t>
  </si>
  <si>
    <t>Полезный отпуск электроэнергии и мощности по тарифным группам по уровням напряжения за апрель 2023 г.</t>
  </si>
  <si>
    <t>Полезный отпуск электроэнергии и мощности по тарифным группам по уровням напряжения за май 2023 г.</t>
  </si>
  <si>
    <t>Полезный отпуск электроэнергии и мощности по тарифным группам по уровням напряжения за июнь 2023 г.</t>
  </si>
  <si>
    <t>Полезный отпуск электроэнергии и мощности по тарифным группам по уровням напряжения за июль 2023 г.</t>
  </si>
  <si>
    <t>Полезный отпуск электроэнергии и мощности по тарифным группам по уровням напряжения за август 2023 г.</t>
  </si>
  <si>
    <t>Полезный отпуск электроэнергии и мощности по тарифным группам по уровням напряжения за сентябрь 2023 г.</t>
  </si>
  <si>
    <t>Полезный отпуск электроэнергии и мощности по тарифным группам по уровням напряжения за октябрь 2023 г.</t>
  </si>
  <si>
    <t>Полезный отпуск электроэнергии и мощности по тарифным группам по уровням напряжения за ноябрь 2023 г.</t>
  </si>
  <si>
    <t>Полезный отпуск электроэнергии и мощности по тарифным группам по уровням напряжения за декабрь 2023 г.</t>
  </si>
  <si>
    <t>Полезный отпуск электроэнергии и мощности по тарифным группам по уровням напряжения за январь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</si>
</sst>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_ ;[Red]\-#,##0\ "/>
    <numFmt numFmtId="166" formatCode="#,##0.0000"/>
    <numFmt numFmtId="167" formatCode="#,##0.00_р_.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5" fillId="0" borderId="0"/>
    <xf numFmtId="0" fontId="1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1" fillId="0" borderId="0"/>
    <xf numFmtId="0" fontId="2" fillId="0" borderId="0"/>
    <xf numFmtId="9" fontId="6" fillId="0" borderId="0" applyFont="0" applyFill="0" applyBorder="0" applyAlignment="0" applyProtection="0"/>
    <xf numFmtId="0" fontId="5" fillId="0" borderId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6" fillId="0" borderId="0"/>
  </cellStyleXfs>
  <cellXfs count="41">
    <xf numFmtId="0" fontId="0" fillId="0" borderId="0" xfId="0"/>
    <xf numFmtId="0" fontId="1" fillId="0" borderId="0" xfId="1" applyFont="1"/>
    <xf numFmtId="3" fontId="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vertical="center"/>
    </xf>
    <xf numFmtId="0" fontId="3" fillId="0" borderId="1" xfId="2" applyFont="1" applyBorder="1" applyAlignment="1">
      <alignment horizontal="left" vertical="center" wrapText="1" indent="2"/>
    </xf>
    <xf numFmtId="3" fontId="3" fillId="0" borderId="1" xfId="1" applyNumberFormat="1" applyFont="1" applyBorder="1" applyAlignment="1" applyProtection="1">
      <alignment horizontal="center" wrapText="1"/>
      <protection locked="0"/>
    </xf>
    <xf numFmtId="0" fontId="3" fillId="0" borderId="3" xfId="2" applyFont="1" applyBorder="1" applyAlignment="1">
      <alignment horizontal="left" vertical="center" wrapText="1"/>
    </xf>
    <xf numFmtId="3" fontId="3" fillId="0" borderId="3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3" fontId="3" fillId="0" borderId="5" xfId="1" applyNumberFormat="1" applyFont="1" applyBorder="1" applyAlignment="1" applyProtection="1">
      <alignment horizontal="center" wrapText="1"/>
      <protection locked="0"/>
    </xf>
    <xf numFmtId="3" fontId="3" fillId="0" borderId="5" xfId="1" applyNumberFormat="1" applyFont="1" applyBorder="1" applyAlignment="1">
      <alignment horizontal="center" vertical="center"/>
    </xf>
    <xf numFmtId="0" fontId="3" fillId="0" borderId="6" xfId="2" applyFont="1" applyBorder="1" applyAlignment="1">
      <alignment horizontal="left" vertical="center" wrapText="1" indent="2"/>
    </xf>
    <xf numFmtId="3" fontId="3" fillId="0" borderId="6" xfId="1" applyNumberFormat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66" fontId="3" fillId="0" borderId="6" xfId="1" applyNumberFormat="1" applyFont="1" applyBorder="1" applyAlignment="1">
      <alignment horizontal="center" vertical="center"/>
    </xf>
    <xf numFmtId="166" fontId="3" fillId="0" borderId="7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165" fontId="1" fillId="0" borderId="0" xfId="0" applyNumberFormat="1" applyFont="1"/>
    <xf numFmtId="0" fontId="1" fillId="0" borderId="0" xfId="0" applyFont="1" applyAlignment="1">
      <alignment wrapText="1"/>
    </xf>
    <xf numFmtId="3" fontId="1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center" vertical="center"/>
    </xf>
    <xf numFmtId="4" fontId="4" fillId="0" borderId="0" xfId="0" applyNumberFormat="1" applyFont="1"/>
    <xf numFmtId="3" fontId="3" fillId="2" borderId="1" xfId="1" applyNumberFormat="1" applyFont="1" applyFill="1" applyBorder="1" applyAlignment="1">
      <alignment horizontal="center" vertical="center"/>
    </xf>
    <xf numFmtId="3" fontId="3" fillId="2" borderId="6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166" fontId="3" fillId="0" borderId="13" xfId="1" applyNumberFormat="1" applyFont="1" applyBorder="1" applyAlignment="1">
      <alignment horizontal="center" vertical="center"/>
    </xf>
    <xf numFmtId="166" fontId="3" fillId="0" borderId="14" xfId="1" applyNumberFormat="1" applyFont="1" applyBorder="1" applyAlignment="1">
      <alignment horizontal="center" vertical="center"/>
    </xf>
    <xf numFmtId="166" fontId="3" fillId="0" borderId="16" xfId="1" applyNumberFormat="1" applyFont="1" applyBorder="1" applyAlignment="1">
      <alignment horizontal="center" vertical="center"/>
    </xf>
  </cellXfs>
  <cellStyles count="15">
    <cellStyle name=" 1" xfId="3"/>
    <cellStyle name="Обычный" xfId="0" builtinId="0"/>
    <cellStyle name="Обычный 2" xfId="4"/>
    <cellStyle name="Обычный 3" xfId="5"/>
    <cellStyle name="Обычный 4" xfId="6"/>
    <cellStyle name="Обычный 5" xfId="7"/>
    <cellStyle name="Обычный 6" xfId="8"/>
    <cellStyle name="Обычный 8" xfId="1"/>
    <cellStyle name="Обычный_Справка о ходе договорной компании-новая" xfId="2"/>
    <cellStyle name="Процентный 2" xfId="9"/>
    <cellStyle name="Стиль 1" xfId="10"/>
    <cellStyle name="Финансовый 2" xfId="11"/>
    <cellStyle name="Финансовый 3" xfId="12"/>
    <cellStyle name="㼿㼿㼿" xfId="13"/>
    <cellStyle name="㼿㼿㼿?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D32" sqref="D32"/>
    </sheetView>
  </sheetViews>
  <sheetFormatPr defaultColWidth="9.140625" defaultRowHeight="14.25" x14ac:dyDescent="0.2"/>
  <cols>
    <col min="1" max="1" width="4.85546875" style="29" customWidth="1"/>
    <col min="2" max="2" width="31.42578125" style="30" customWidth="1"/>
    <col min="3" max="3" width="21.140625" style="28" customWidth="1"/>
    <col min="4" max="4" width="19.5703125" style="28" customWidth="1"/>
    <col min="5" max="12" width="14.7109375" style="28" customWidth="1"/>
    <col min="13" max="16384" width="9.140625" style="28"/>
  </cols>
  <sheetData>
    <row r="2" spans="1:21" s="24" customFormat="1" ht="26.25" customHeight="1" x14ac:dyDescent="0.25">
      <c r="A2" s="34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R2" s="25"/>
      <c r="U2" s="26"/>
    </row>
    <row r="3" spans="1:21" s="24" customFormat="1" ht="13.5" thickBot="1" x14ac:dyDescent="0.25">
      <c r="A3" s="27"/>
      <c r="B3" s="23"/>
      <c r="U3" s="26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12</v>
      </c>
      <c r="E4" s="35" t="s">
        <v>14</v>
      </c>
      <c r="F4" s="36"/>
      <c r="G4" s="36"/>
      <c r="H4" s="37"/>
      <c r="I4" s="38" t="s">
        <v>13</v>
      </c>
      <c r="J4" s="39"/>
      <c r="K4" s="39"/>
      <c r="L4" s="40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11</v>
      </c>
      <c r="C6" s="6" t="s">
        <v>7</v>
      </c>
      <c r="D6" s="7">
        <f>SUM(E6:H6)</f>
        <v>30705654.600000001</v>
      </c>
      <c r="E6" s="7">
        <f>SUM(E7:E9)</f>
        <v>14503653</v>
      </c>
      <c r="F6" s="7">
        <f t="shared" ref="F6:L6" si="0">SUM(F7:F9)</f>
        <v>3712029</v>
      </c>
      <c r="G6" s="7">
        <f t="shared" si="0"/>
        <v>11065114.6</v>
      </c>
      <c r="H6" s="7">
        <f t="shared" si="0"/>
        <v>1424858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4448</v>
      </c>
      <c r="E8" s="2"/>
      <c r="F8" s="2"/>
      <c r="G8" s="2">
        <v>4448</v>
      </c>
      <c r="H8" s="2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30701206.600000001</v>
      </c>
      <c r="E9" s="12">
        <v>14503653</v>
      </c>
      <c r="F9" s="12">
        <v>3712029</v>
      </c>
      <c r="G9" s="12">
        <v>11060666.6</v>
      </c>
      <c r="H9" s="12">
        <v>1424858</v>
      </c>
      <c r="I9" s="12"/>
      <c r="J9" s="12"/>
      <c r="K9" s="12"/>
      <c r="L9" s="13"/>
      <c r="M9" s="1"/>
      <c r="N9" s="1"/>
      <c r="O9" s="1"/>
    </row>
    <row r="10" spans="1:21" x14ac:dyDescent="0.2">
      <c r="D10" s="31"/>
    </row>
    <row r="11" spans="1:21" x14ac:dyDescent="0.2">
      <c r="D11" s="29"/>
    </row>
    <row r="12" spans="1:21" x14ac:dyDescent="0.2">
      <c r="D12" s="31"/>
    </row>
    <row r="15" spans="1:21" x14ac:dyDescent="0.2">
      <c r="D15" s="31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F28" sqref="F28"/>
    </sheetView>
  </sheetViews>
  <sheetFormatPr defaultColWidth="9.140625" defaultRowHeight="14.25" x14ac:dyDescent="0.2"/>
  <cols>
    <col min="1" max="1" width="15.7109375" style="29" customWidth="1"/>
    <col min="2" max="2" width="31.42578125" style="30" customWidth="1"/>
    <col min="3" max="3" width="21.140625" style="28" customWidth="1"/>
    <col min="4" max="4" width="19.5703125" style="28" customWidth="1"/>
    <col min="5" max="12" width="14.7109375" style="28" customWidth="1"/>
    <col min="13" max="16384" width="9.140625" style="28"/>
  </cols>
  <sheetData>
    <row r="2" spans="1:21" s="24" customFormat="1" ht="26.25" customHeight="1" x14ac:dyDescent="0.25">
      <c r="A2" s="34" t="s">
        <v>23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R2" s="25"/>
      <c r="U2" s="26"/>
    </row>
    <row r="3" spans="1:21" s="24" customFormat="1" ht="13.5" thickBot="1" x14ac:dyDescent="0.25">
      <c r="A3" s="27"/>
      <c r="B3" s="23"/>
      <c r="U3" s="26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12</v>
      </c>
      <c r="E4" s="35" t="s">
        <v>14</v>
      </c>
      <c r="F4" s="36"/>
      <c r="G4" s="36"/>
      <c r="H4" s="37"/>
      <c r="I4" s="38" t="s">
        <v>13</v>
      </c>
      <c r="J4" s="39"/>
      <c r="K4" s="39"/>
      <c r="L4" s="40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11</v>
      </c>
      <c r="C6" s="6" t="s">
        <v>7</v>
      </c>
      <c r="D6" s="7">
        <f>SUM(E6:H6)</f>
        <v>21005372</v>
      </c>
      <c r="E6" s="7">
        <f>SUM(E7:E9)</f>
        <v>9984814</v>
      </c>
      <c r="F6" s="7">
        <f t="shared" ref="F6:L6" si="0">SUM(F7:F9)</f>
        <v>2407015</v>
      </c>
      <c r="G6" s="7">
        <f t="shared" si="0"/>
        <v>7010768</v>
      </c>
      <c r="H6" s="7">
        <f t="shared" si="0"/>
        <v>1602775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4120</v>
      </c>
      <c r="E8" s="32"/>
      <c r="F8" s="32"/>
      <c r="G8" s="32">
        <v>4120</v>
      </c>
      <c r="H8" s="32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21001252</v>
      </c>
      <c r="E9" s="33">
        <v>9984814</v>
      </c>
      <c r="F9" s="33">
        <v>2407015</v>
      </c>
      <c r="G9" s="33">
        <v>7006648</v>
      </c>
      <c r="H9" s="33">
        <v>1602775</v>
      </c>
      <c r="I9" s="12"/>
      <c r="J9" s="12"/>
      <c r="K9" s="12"/>
      <c r="L9" s="13"/>
      <c r="M9" s="1"/>
      <c r="N9" s="1"/>
      <c r="O9" s="1"/>
    </row>
    <row r="10" spans="1:21" x14ac:dyDescent="0.2">
      <c r="D10" s="31"/>
    </row>
    <row r="11" spans="1:21" x14ac:dyDescent="0.2">
      <c r="D11" s="29"/>
    </row>
    <row r="12" spans="1:21" x14ac:dyDescent="0.2">
      <c r="D12" s="31"/>
      <c r="E12" s="29"/>
      <c r="F12" s="29"/>
      <c r="G12" s="29"/>
      <c r="H12" s="29"/>
    </row>
    <row r="15" spans="1:21" x14ac:dyDescent="0.2">
      <c r="D15" s="31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/>
  </sheetViews>
  <sheetFormatPr defaultColWidth="9.140625" defaultRowHeight="14.25" x14ac:dyDescent="0.2"/>
  <cols>
    <col min="1" max="1" width="15.7109375" style="29" customWidth="1"/>
    <col min="2" max="2" width="31.42578125" style="30" customWidth="1"/>
    <col min="3" max="3" width="21.140625" style="28" customWidth="1"/>
    <col min="4" max="4" width="19.5703125" style="28" customWidth="1"/>
    <col min="5" max="12" width="14.7109375" style="28" customWidth="1"/>
    <col min="13" max="16384" width="9.140625" style="28"/>
  </cols>
  <sheetData>
    <row r="2" spans="1:21" s="24" customFormat="1" ht="26.25" customHeight="1" x14ac:dyDescent="0.2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R2" s="25"/>
      <c r="U2" s="26"/>
    </row>
    <row r="3" spans="1:21" s="24" customFormat="1" ht="13.5" thickBot="1" x14ac:dyDescent="0.25">
      <c r="A3" s="27"/>
      <c r="B3" s="23"/>
      <c r="U3" s="26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12</v>
      </c>
      <c r="E4" s="35" t="s">
        <v>14</v>
      </c>
      <c r="F4" s="36"/>
      <c r="G4" s="36"/>
      <c r="H4" s="37"/>
      <c r="I4" s="38" t="s">
        <v>13</v>
      </c>
      <c r="J4" s="39"/>
      <c r="K4" s="39"/>
      <c r="L4" s="40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11</v>
      </c>
      <c r="C6" s="6" t="s">
        <v>7</v>
      </c>
      <c r="D6" s="7">
        <f>SUM(E6:H6)</f>
        <v>23261805</v>
      </c>
      <c r="E6" s="7">
        <f>SUM(E7:E9)</f>
        <v>11225759</v>
      </c>
      <c r="F6" s="7">
        <f t="shared" ref="F6:L6" si="0">SUM(F7:F9)</f>
        <v>2769556</v>
      </c>
      <c r="G6" s="7">
        <f t="shared" si="0"/>
        <v>7672575</v>
      </c>
      <c r="H6" s="7">
        <f t="shared" si="0"/>
        <v>1593915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4189</v>
      </c>
      <c r="E8" s="32"/>
      <c r="F8" s="32"/>
      <c r="G8" s="32">
        <v>4189</v>
      </c>
      <c r="H8" s="32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23257616</v>
      </c>
      <c r="E9" s="33">
        <v>11225759</v>
      </c>
      <c r="F9" s="33">
        <v>2769556</v>
      </c>
      <c r="G9" s="33">
        <v>7668386</v>
      </c>
      <c r="H9" s="33">
        <v>1593915</v>
      </c>
      <c r="I9" s="12"/>
      <c r="J9" s="12"/>
      <c r="K9" s="12"/>
      <c r="L9" s="13"/>
      <c r="M9" s="1"/>
      <c r="N9" s="1"/>
      <c r="O9" s="1"/>
    </row>
    <row r="10" spans="1:21" x14ac:dyDescent="0.2">
      <c r="D10" s="31"/>
    </row>
    <row r="11" spans="1:21" x14ac:dyDescent="0.2">
      <c r="D11" s="29"/>
    </row>
    <row r="12" spans="1:21" x14ac:dyDescent="0.2">
      <c r="D12" s="31"/>
      <c r="E12" s="29"/>
      <c r="F12" s="29"/>
      <c r="G12" s="29"/>
      <c r="H12" s="29"/>
    </row>
    <row r="15" spans="1:21" x14ac:dyDescent="0.2">
      <c r="D15" s="31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tabSelected="1" workbookViewId="0">
      <selection activeCell="H14" sqref="H14"/>
    </sheetView>
  </sheetViews>
  <sheetFormatPr defaultColWidth="9.140625" defaultRowHeight="14.25" x14ac:dyDescent="0.2"/>
  <cols>
    <col min="1" max="1" width="15.7109375" style="29" customWidth="1"/>
    <col min="2" max="2" width="31.42578125" style="30" customWidth="1"/>
    <col min="3" max="3" width="21.140625" style="28" customWidth="1"/>
    <col min="4" max="4" width="19.5703125" style="28" customWidth="1"/>
    <col min="5" max="12" width="14.7109375" style="28" customWidth="1"/>
    <col min="13" max="16384" width="9.140625" style="28"/>
  </cols>
  <sheetData>
    <row r="2" spans="1:21" s="24" customFormat="1" ht="26.25" customHeight="1" x14ac:dyDescent="0.25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R2" s="25"/>
      <c r="U2" s="26"/>
    </row>
    <row r="3" spans="1:21" s="24" customFormat="1" ht="13.5" thickBot="1" x14ac:dyDescent="0.25">
      <c r="A3" s="27"/>
      <c r="B3" s="23"/>
      <c r="U3" s="26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12</v>
      </c>
      <c r="E4" s="35" t="s">
        <v>14</v>
      </c>
      <c r="F4" s="36"/>
      <c r="G4" s="36"/>
      <c r="H4" s="37"/>
      <c r="I4" s="38" t="s">
        <v>13</v>
      </c>
      <c r="J4" s="39"/>
      <c r="K4" s="39"/>
      <c r="L4" s="40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11</v>
      </c>
      <c r="C6" s="6" t="s">
        <v>7</v>
      </c>
      <c r="D6" s="7">
        <f>SUM(E6:H6)</f>
        <v>26966268</v>
      </c>
      <c r="E6" s="7">
        <f>SUM(E7:E9)</f>
        <v>13029356</v>
      </c>
      <c r="F6" s="7">
        <f t="shared" ref="F6:L6" si="0">SUM(F7:F9)</f>
        <v>2692549</v>
      </c>
      <c r="G6" s="7">
        <f t="shared" si="0"/>
        <v>9385157</v>
      </c>
      <c r="H6" s="7">
        <f t="shared" si="0"/>
        <v>1859206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4541</v>
      </c>
      <c r="E8" s="32"/>
      <c r="F8" s="32"/>
      <c r="G8" s="32">
        <v>4541</v>
      </c>
      <c r="H8" s="32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26961727</v>
      </c>
      <c r="E9" s="33">
        <v>13029356</v>
      </c>
      <c r="F9" s="33">
        <v>2692549</v>
      </c>
      <c r="G9" s="33">
        <v>9380616</v>
      </c>
      <c r="H9" s="33">
        <v>1859206</v>
      </c>
      <c r="I9" s="12"/>
      <c r="J9" s="12"/>
      <c r="K9" s="12"/>
      <c r="L9" s="13"/>
      <c r="M9" s="1"/>
      <c r="N9" s="1"/>
      <c r="O9" s="1"/>
    </row>
    <row r="10" spans="1:21" x14ac:dyDescent="0.2">
      <c r="D10" s="31"/>
    </row>
    <row r="11" spans="1:21" x14ac:dyDescent="0.2">
      <c r="D11" s="29"/>
    </row>
    <row r="12" spans="1:21" x14ac:dyDescent="0.2">
      <c r="D12" s="31"/>
      <c r="E12" s="29"/>
      <c r="F12" s="29"/>
      <c r="G12" s="29"/>
      <c r="H12" s="29"/>
    </row>
    <row r="15" spans="1:21" x14ac:dyDescent="0.2">
      <c r="D15" s="31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D32" sqref="D32"/>
    </sheetView>
  </sheetViews>
  <sheetFormatPr defaultColWidth="9.140625" defaultRowHeight="14.25" x14ac:dyDescent="0.2"/>
  <cols>
    <col min="1" max="1" width="4.85546875" style="29" customWidth="1"/>
    <col min="2" max="2" width="31.42578125" style="30" customWidth="1"/>
    <col min="3" max="3" width="21.140625" style="28" customWidth="1"/>
    <col min="4" max="4" width="19.5703125" style="28" customWidth="1"/>
    <col min="5" max="12" width="14.7109375" style="28" customWidth="1"/>
    <col min="13" max="16384" width="9.140625" style="28"/>
  </cols>
  <sheetData>
    <row r="2" spans="1:21" s="24" customFormat="1" ht="26.25" customHeight="1" x14ac:dyDescent="0.25">
      <c r="A2" s="34" t="s">
        <v>15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R2" s="25"/>
      <c r="U2" s="26"/>
    </row>
    <row r="3" spans="1:21" s="24" customFormat="1" ht="13.5" thickBot="1" x14ac:dyDescent="0.25">
      <c r="A3" s="27"/>
      <c r="B3" s="23"/>
      <c r="U3" s="26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12</v>
      </c>
      <c r="E4" s="35" t="s">
        <v>14</v>
      </c>
      <c r="F4" s="36"/>
      <c r="G4" s="36"/>
      <c r="H4" s="37"/>
      <c r="I4" s="38" t="s">
        <v>13</v>
      </c>
      <c r="J4" s="39"/>
      <c r="K4" s="39"/>
      <c r="L4" s="40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11</v>
      </c>
      <c r="C6" s="6" t="s">
        <v>7</v>
      </c>
      <c r="D6" s="7">
        <f>SUM(E6:H6)</f>
        <v>27279633</v>
      </c>
      <c r="E6" s="7">
        <f>SUM(E7:E9)</f>
        <v>12965350</v>
      </c>
      <c r="F6" s="7">
        <f t="shared" ref="F6:L6" si="0">SUM(F7:F9)</f>
        <v>3346006</v>
      </c>
      <c r="G6" s="7">
        <f t="shared" si="0"/>
        <v>9584329</v>
      </c>
      <c r="H6" s="7">
        <f t="shared" si="0"/>
        <v>1383948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4190</v>
      </c>
      <c r="E8" s="2"/>
      <c r="F8" s="2"/>
      <c r="G8" s="2">
        <v>4190</v>
      </c>
      <c r="H8" s="2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27275443</v>
      </c>
      <c r="E9" s="12">
        <v>12965350</v>
      </c>
      <c r="F9" s="12">
        <v>3346006</v>
      </c>
      <c r="G9" s="12">
        <v>9580139</v>
      </c>
      <c r="H9" s="12">
        <v>1383948</v>
      </c>
      <c r="I9" s="12"/>
      <c r="J9" s="12"/>
      <c r="K9" s="12"/>
      <c r="L9" s="13"/>
      <c r="M9" s="1"/>
      <c r="N9" s="1"/>
      <c r="O9" s="1"/>
    </row>
    <row r="10" spans="1:21" x14ac:dyDescent="0.2">
      <c r="D10" s="31"/>
    </row>
    <row r="11" spans="1:21" x14ac:dyDescent="0.2">
      <c r="D11" s="29"/>
    </row>
    <row r="12" spans="1:21" x14ac:dyDescent="0.2">
      <c r="D12" s="31"/>
    </row>
    <row r="15" spans="1:21" x14ac:dyDescent="0.2">
      <c r="D15" s="31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D32" sqref="D32"/>
    </sheetView>
  </sheetViews>
  <sheetFormatPr defaultColWidth="9.140625" defaultRowHeight="14.25" x14ac:dyDescent="0.2"/>
  <cols>
    <col min="1" max="1" width="4.85546875" style="29" customWidth="1"/>
    <col min="2" max="2" width="31.42578125" style="30" customWidth="1"/>
    <col min="3" max="3" width="21.140625" style="28" customWidth="1"/>
    <col min="4" max="4" width="19.5703125" style="28" customWidth="1"/>
    <col min="5" max="12" width="14.7109375" style="28" customWidth="1"/>
    <col min="13" max="16384" width="9.140625" style="28"/>
  </cols>
  <sheetData>
    <row r="2" spans="1:21" s="24" customFormat="1" ht="26.25" customHeight="1" x14ac:dyDescent="0.25">
      <c r="A2" s="34" t="s">
        <v>16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R2" s="25"/>
      <c r="U2" s="26"/>
    </row>
    <row r="3" spans="1:21" s="24" customFormat="1" ht="13.5" thickBot="1" x14ac:dyDescent="0.25">
      <c r="A3" s="27"/>
      <c r="B3" s="23"/>
      <c r="U3" s="26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12</v>
      </c>
      <c r="E4" s="35" t="s">
        <v>14</v>
      </c>
      <c r="F4" s="36"/>
      <c r="G4" s="36"/>
      <c r="H4" s="37"/>
      <c r="I4" s="38" t="s">
        <v>13</v>
      </c>
      <c r="J4" s="39"/>
      <c r="K4" s="39"/>
      <c r="L4" s="40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11</v>
      </c>
      <c r="C6" s="6" t="s">
        <v>7</v>
      </c>
      <c r="D6" s="7">
        <f>SUM(E6:H6)</f>
        <v>30143948</v>
      </c>
      <c r="E6" s="7">
        <f>SUM(E7:E9)</f>
        <v>14758016</v>
      </c>
      <c r="F6" s="7">
        <f t="shared" ref="F6:L6" si="0">SUM(F7:F9)</f>
        <v>3668371</v>
      </c>
      <c r="G6" s="7">
        <f t="shared" si="0"/>
        <v>10308855</v>
      </c>
      <c r="H6" s="7">
        <f t="shared" si="0"/>
        <v>1408706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4232</v>
      </c>
      <c r="E8" s="2"/>
      <c r="F8" s="2"/>
      <c r="G8" s="2">
        <v>4232</v>
      </c>
      <c r="H8" s="2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30139716</v>
      </c>
      <c r="E9" s="12">
        <v>14758016</v>
      </c>
      <c r="F9" s="12">
        <v>3668371</v>
      </c>
      <c r="G9" s="12">
        <v>10304623</v>
      </c>
      <c r="H9" s="12">
        <v>1408706</v>
      </c>
      <c r="I9" s="12"/>
      <c r="J9" s="12"/>
      <c r="K9" s="12"/>
      <c r="L9" s="13"/>
      <c r="M9" s="1"/>
      <c r="N9" s="1"/>
      <c r="O9" s="1"/>
    </row>
    <row r="10" spans="1:21" x14ac:dyDescent="0.2">
      <c r="D10" s="31"/>
    </row>
    <row r="11" spans="1:21" x14ac:dyDescent="0.2">
      <c r="D11" s="29"/>
    </row>
    <row r="12" spans="1:21" x14ac:dyDescent="0.2">
      <c r="D12" s="31"/>
      <c r="E12" s="29"/>
      <c r="F12" s="29"/>
      <c r="G12" s="29"/>
      <c r="H12" s="29"/>
    </row>
    <row r="15" spans="1:21" x14ac:dyDescent="0.2">
      <c r="D15" s="31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D32" sqref="D32"/>
    </sheetView>
  </sheetViews>
  <sheetFormatPr defaultColWidth="9.140625" defaultRowHeight="14.25" x14ac:dyDescent="0.2"/>
  <cols>
    <col min="1" max="1" width="4.85546875" style="29" customWidth="1"/>
    <col min="2" max="2" width="31.42578125" style="30" customWidth="1"/>
    <col min="3" max="3" width="21.140625" style="28" customWidth="1"/>
    <col min="4" max="4" width="19.5703125" style="28" customWidth="1"/>
    <col min="5" max="12" width="14.7109375" style="28" customWidth="1"/>
    <col min="13" max="16384" width="9.140625" style="28"/>
  </cols>
  <sheetData>
    <row r="2" spans="1:21" s="24" customFormat="1" ht="26.25" customHeight="1" x14ac:dyDescent="0.25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R2" s="25"/>
      <c r="U2" s="26"/>
    </row>
    <row r="3" spans="1:21" s="24" customFormat="1" ht="13.5" thickBot="1" x14ac:dyDescent="0.25">
      <c r="A3" s="27"/>
      <c r="B3" s="23"/>
      <c r="U3" s="26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12</v>
      </c>
      <c r="E4" s="35" t="s">
        <v>14</v>
      </c>
      <c r="F4" s="36"/>
      <c r="G4" s="36"/>
      <c r="H4" s="37"/>
      <c r="I4" s="38" t="s">
        <v>13</v>
      </c>
      <c r="J4" s="39"/>
      <c r="K4" s="39"/>
      <c r="L4" s="40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11</v>
      </c>
      <c r="C6" s="6" t="s">
        <v>7</v>
      </c>
      <c r="D6" s="7">
        <f>SUM(E6:H6)</f>
        <v>22603421</v>
      </c>
      <c r="E6" s="7">
        <f>SUM(E7:E9)</f>
        <v>8556427</v>
      </c>
      <c r="F6" s="7">
        <f t="shared" ref="F6:L6" si="0">SUM(F7:F9)</f>
        <v>3290449</v>
      </c>
      <c r="G6" s="7">
        <f t="shared" si="0"/>
        <v>9330170</v>
      </c>
      <c r="H6" s="7">
        <f t="shared" si="0"/>
        <v>1426375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4027</v>
      </c>
      <c r="E8" s="2"/>
      <c r="F8" s="2"/>
      <c r="G8" s="2">
        <v>4027</v>
      </c>
      <c r="H8" s="2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22599394</v>
      </c>
      <c r="E9" s="12">
        <v>8556427</v>
      </c>
      <c r="F9" s="12">
        <v>3290449</v>
      </c>
      <c r="G9" s="12">
        <v>9326143</v>
      </c>
      <c r="H9" s="12">
        <v>1426375</v>
      </c>
      <c r="I9" s="12"/>
      <c r="J9" s="12"/>
      <c r="K9" s="12"/>
      <c r="L9" s="13"/>
      <c r="M9" s="1"/>
      <c r="N9" s="1"/>
      <c r="O9" s="1"/>
    </row>
    <row r="10" spans="1:21" x14ac:dyDescent="0.2">
      <c r="D10" s="31"/>
    </row>
    <row r="11" spans="1:21" x14ac:dyDescent="0.2">
      <c r="D11" s="29"/>
    </row>
    <row r="12" spans="1:21" x14ac:dyDescent="0.2">
      <c r="D12" s="31"/>
      <c r="E12" s="29"/>
      <c r="F12" s="29"/>
      <c r="G12" s="29"/>
      <c r="H12" s="29"/>
    </row>
    <row r="15" spans="1:21" x14ac:dyDescent="0.2">
      <c r="D15" s="31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D32" sqref="D32"/>
    </sheetView>
  </sheetViews>
  <sheetFormatPr defaultColWidth="9.140625" defaultRowHeight="14.25" x14ac:dyDescent="0.2"/>
  <cols>
    <col min="1" max="1" width="4.85546875" style="29" customWidth="1"/>
    <col min="2" max="2" width="31.42578125" style="30" customWidth="1"/>
    <col min="3" max="3" width="21.140625" style="28" customWidth="1"/>
    <col min="4" max="4" width="19.5703125" style="28" customWidth="1"/>
    <col min="5" max="12" width="14.7109375" style="28" customWidth="1"/>
    <col min="13" max="16384" width="9.140625" style="28"/>
  </cols>
  <sheetData>
    <row r="2" spans="1:21" s="24" customFormat="1" ht="26.25" customHeight="1" x14ac:dyDescent="0.25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R2" s="25"/>
      <c r="U2" s="26"/>
    </row>
    <row r="3" spans="1:21" s="24" customFormat="1" ht="13.5" thickBot="1" x14ac:dyDescent="0.25">
      <c r="A3" s="27"/>
      <c r="B3" s="23"/>
      <c r="U3" s="26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12</v>
      </c>
      <c r="E4" s="35" t="s">
        <v>14</v>
      </c>
      <c r="F4" s="36"/>
      <c r="G4" s="36"/>
      <c r="H4" s="37"/>
      <c r="I4" s="38" t="s">
        <v>13</v>
      </c>
      <c r="J4" s="39"/>
      <c r="K4" s="39"/>
      <c r="L4" s="40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11</v>
      </c>
      <c r="C6" s="6" t="s">
        <v>7</v>
      </c>
      <c r="D6" s="7">
        <f>SUM(E6:H6)</f>
        <v>21466203</v>
      </c>
      <c r="E6" s="7">
        <f>SUM(E7:E9)</f>
        <v>7610044</v>
      </c>
      <c r="F6" s="7">
        <f t="shared" ref="F6:L6" si="0">SUM(F7:F9)</f>
        <v>3152471</v>
      </c>
      <c r="G6" s="7">
        <f t="shared" si="0"/>
        <v>9290287</v>
      </c>
      <c r="H6" s="7">
        <f t="shared" si="0"/>
        <v>1413401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4190</v>
      </c>
      <c r="E8" s="2"/>
      <c r="F8" s="2"/>
      <c r="G8" s="2">
        <v>4190</v>
      </c>
      <c r="H8" s="2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21462013</v>
      </c>
      <c r="E9" s="12">
        <v>7610044</v>
      </c>
      <c r="F9" s="12">
        <v>3152471</v>
      </c>
      <c r="G9" s="12">
        <v>9286097</v>
      </c>
      <c r="H9" s="12">
        <v>1413401</v>
      </c>
      <c r="I9" s="12"/>
      <c r="J9" s="12"/>
      <c r="K9" s="12"/>
      <c r="L9" s="13"/>
      <c r="M9" s="1"/>
      <c r="N9" s="1"/>
      <c r="O9" s="1"/>
    </row>
    <row r="10" spans="1:21" x14ac:dyDescent="0.2">
      <c r="D10" s="31"/>
    </row>
    <row r="11" spans="1:21" x14ac:dyDescent="0.2">
      <c r="D11" s="29"/>
    </row>
    <row r="12" spans="1:21" x14ac:dyDescent="0.2">
      <c r="D12" s="31"/>
      <c r="E12" s="29"/>
      <c r="F12" s="29"/>
      <c r="G12" s="29"/>
      <c r="H12" s="29"/>
    </row>
    <row r="14" spans="1:21" x14ac:dyDescent="0.2">
      <c r="E14" s="29"/>
      <c r="F14" s="29"/>
      <c r="G14" s="29"/>
      <c r="H14" s="29"/>
    </row>
    <row r="15" spans="1:21" x14ac:dyDescent="0.2">
      <c r="D15" s="31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G13" sqref="G13"/>
    </sheetView>
  </sheetViews>
  <sheetFormatPr defaultColWidth="9.140625" defaultRowHeight="14.25" x14ac:dyDescent="0.2"/>
  <cols>
    <col min="1" max="1" width="15.7109375" style="29" customWidth="1"/>
    <col min="2" max="2" width="31.42578125" style="30" customWidth="1"/>
    <col min="3" max="3" width="21.140625" style="28" customWidth="1"/>
    <col min="4" max="4" width="19.5703125" style="28" customWidth="1"/>
    <col min="5" max="12" width="14.7109375" style="28" customWidth="1"/>
    <col min="13" max="16384" width="9.140625" style="28"/>
  </cols>
  <sheetData>
    <row r="2" spans="1:21" s="24" customFormat="1" ht="26.25" customHeight="1" x14ac:dyDescent="0.25">
      <c r="A2" s="34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R2" s="25"/>
      <c r="U2" s="26"/>
    </row>
    <row r="3" spans="1:21" s="24" customFormat="1" ht="13.5" thickBot="1" x14ac:dyDescent="0.25">
      <c r="A3" s="27"/>
      <c r="B3" s="23"/>
      <c r="U3" s="26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12</v>
      </c>
      <c r="E4" s="35" t="s">
        <v>14</v>
      </c>
      <c r="F4" s="36"/>
      <c r="G4" s="36"/>
      <c r="H4" s="37"/>
      <c r="I4" s="38" t="s">
        <v>13</v>
      </c>
      <c r="J4" s="39"/>
      <c r="K4" s="39"/>
      <c r="L4" s="40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11</v>
      </c>
      <c r="C6" s="6" t="s">
        <v>7</v>
      </c>
      <c r="D6" s="7">
        <f>SUM(E6:H6)</f>
        <v>19855077</v>
      </c>
      <c r="E6" s="7">
        <f>SUM(E7:E9)</f>
        <v>6847426</v>
      </c>
      <c r="F6" s="7">
        <f t="shared" ref="F6:L6" si="0">SUM(F7:F9)</f>
        <v>2805256</v>
      </c>
      <c r="G6" s="7">
        <f t="shared" si="0"/>
        <v>8894314</v>
      </c>
      <c r="H6" s="7">
        <f t="shared" si="0"/>
        <v>1308081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4230</v>
      </c>
      <c r="E8" s="32"/>
      <c r="F8" s="32"/>
      <c r="G8" s="32">
        <v>4230</v>
      </c>
      <c r="H8" s="32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19850847</v>
      </c>
      <c r="E9" s="33">
        <v>6847426</v>
      </c>
      <c r="F9" s="33">
        <v>2805256</v>
      </c>
      <c r="G9" s="33">
        <v>8890084</v>
      </c>
      <c r="H9" s="33">
        <v>1308081</v>
      </c>
      <c r="I9" s="12"/>
      <c r="J9" s="12"/>
      <c r="K9" s="12"/>
      <c r="L9" s="13"/>
      <c r="M9" s="1"/>
      <c r="N9" s="1"/>
      <c r="O9" s="1"/>
    </row>
    <row r="10" spans="1:21" x14ac:dyDescent="0.2">
      <c r="D10" s="31"/>
    </row>
    <row r="11" spans="1:21" x14ac:dyDescent="0.2">
      <c r="D11" s="29"/>
    </row>
    <row r="12" spans="1:21" x14ac:dyDescent="0.2">
      <c r="D12" s="31"/>
      <c r="E12" s="29"/>
      <c r="F12" s="29"/>
      <c r="G12" s="29"/>
      <c r="H12" s="29"/>
    </row>
    <row r="15" spans="1:21" x14ac:dyDescent="0.2">
      <c r="D15" s="31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G17" sqref="G17"/>
    </sheetView>
  </sheetViews>
  <sheetFormatPr defaultColWidth="9.140625" defaultRowHeight="14.25" x14ac:dyDescent="0.2"/>
  <cols>
    <col min="1" max="1" width="15.7109375" style="29" customWidth="1"/>
    <col min="2" max="2" width="31.42578125" style="30" customWidth="1"/>
    <col min="3" max="3" width="21.140625" style="28" customWidth="1"/>
    <col min="4" max="4" width="19.5703125" style="28" customWidth="1"/>
    <col min="5" max="12" width="14.7109375" style="28" customWidth="1"/>
    <col min="13" max="16384" width="9.140625" style="28"/>
  </cols>
  <sheetData>
    <row r="2" spans="1:21" s="24" customFormat="1" ht="26.25" customHeight="1" x14ac:dyDescent="0.25">
      <c r="A2" s="34" t="s">
        <v>20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R2" s="25"/>
      <c r="U2" s="26"/>
    </row>
    <row r="3" spans="1:21" s="24" customFormat="1" ht="13.5" thickBot="1" x14ac:dyDescent="0.25">
      <c r="A3" s="27"/>
      <c r="B3" s="23"/>
      <c r="U3" s="26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12</v>
      </c>
      <c r="E4" s="35" t="s">
        <v>14</v>
      </c>
      <c r="F4" s="36"/>
      <c r="G4" s="36"/>
      <c r="H4" s="37"/>
      <c r="I4" s="38" t="s">
        <v>13</v>
      </c>
      <c r="J4" s="39"/>
      <c r="K4" s="39"/>
      <c r="L4" s="40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11</v>
      </c>
      <c r="C6" s="6" t="s">
        <v>7</v>
      </c>
      <c r="D6" s="7">
        <f>SUM(E6:H6)</f>
        <v>18345302</v>
      </c>
      <c r="E6" s="7">
        <f>SUM(E7:E9)</f>
        <v>7243389</v>
      </c>
      <c r="F6" s="7">
        <f t="shared" ref="F6:H6" si="0">SUM(F7:F9)</f>
        <v>2313077</v>
      </c>
      <c r="G6" s="7">
        <f t="shared" si="0"/>
        <v>7380979</v>
      </c>
      <c r="H6" s="7">
        <f t="shared" si="0"/>
        <v>1407857</v>
      </c>
      <c r="I6" s="7">
        <f t="shared" ref="I6:L6" si="1">SUM(I7:I9)</f>
        <v>0</v>
      </c>
      <c r="J6" s="7">
        <f t="shared" si="1"/>
        <v>0</v>
      </c>
      <c r="K6" s="7">
        <f t="shared" si="1"/>
        <v>0</v>
      </c>
      <c r="L6" s="8">
        <f t="shared" si="1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2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2"/>
        <v>4604</v>
      </c>
      <c r="E8" s="32"/>
      <c r="F8" s="32"/>
      <c r="G8" s="32">
        <v>4604</v>
      </c>
      <c r="H8" s="32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2"/>
        <v>18340698</v>
      </c>
      <c r="E9" s="33">
        <v>7243389</v>
      </c>
      <c r="F9" s="33">
        <v>2313077</v>
      </c>
      <c r="G9" s="33">
        <v>7376375</v>
      </c>
      <c r="H9" s="33">
        <v>1407857</v>
      </c>
      <c r="I9" s="12"/>
      <c r="J9" s="12"/>
      <c r="K9" s="12"/>
      <c r="L9" s="13"/>
      <c r="M9" s="1"/>
      <c r="N9" s="1"/>
      <c r="O9" s="1"/>
    </row>
    <row r="10" spans="1:21" x14ac:dyDescent="0.2">
      <c r="D10" s="31"/>
    </row>
    <row r="11" spans="1:21" x14ac:dyDescent="0.2">
      <c r="D11" s="29"/>
    </row>
    <row r="12" spans="1:21" x14ac:dyDescent="0.2">
      <c r="D12" s="31"/>
      <c r="E12" s="29"/>
      <c r="F12" s="29"/>
      <c r="G12" s="29"/>
      <c r="H12" s="29"/>
    </row>
    <row r="15" spans="1:21" x14ac:dyDescent="0.2">
      <c r="D15" s="31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/>
  </sheetViews>
  <sheetFormatPr defaultColWidth="9.140625" defaultRowHeight="14.25" x14ac:dyDescent="0.2"/>
  <cols>
    <col min="1" max="1" width="15.7109375" style="29" customWidth="1"/>
    <col min="2" max="2" width="31.42578125" style="30" customWidth="1"/>
    <col min="3" max="3" width="21.140625" style="28" customWidth="1"/>
    <col min="4" max="4" width="19.5703125" style="28" customWidth="1"/>
    <col min="5" max="12" width="14.7109375" style="28" customWidth="1"/>
    <col min="13" max="16384" width="9.140625" style="28"/>
  </cols>
  <sheetData>
    <row r="2" spans="1:21" s="24" customFormat="1" ht="26.25" customHeight="1" x14ac:dyDescent="0.25">
      <c r="A2" s="34" t="s">
        <v>21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R2" s="25"/>
      <c r="U2" s="26"/>
    </row>
    <row r="3" spans="1:21" s="24" customFormat="1" ht="13.5" thickBot="1" x14ac:dyDescent="0.25">
      <c r="A3" s="27"/>
      <c r="B3" s="23"/>
      <c r="U3" s="26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12</v>
      </c>
      <c r="E4" s="35" t="s">
        <v>14</v>
      </c>
      <c r="F4" s="36"/>
      <c r="G4" s="36"/>
      <c r="H4" s="37"/>
      <c r="I4" s="38" t="s">
        <v>13</v>
      </c>
      <c r="J4" s="39"/>
      <c r="K4" s="39"/>
      <c r="L4" s="40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11</v>
      </c>
      <c r="C6" s="6" t="s">
        <v>7</v>
      </c>
      <c r="D6" s="7">
        <f>SUM(E6:H6)</f>
        <v>19986036</v>
      </c>
      <c r="E6" s="7">
        <f>SUM(E7:E9)</f>
        <v>9269466</v>
      </c>
      <c r="F6" s="7">
        <f t="shared" ref="F6:L6" si="0">SUM(F7:F9)</f>
        <v>2409705</v>
      </c>
      <c r="G6" s="7">
        <f t="shared" si="0"/>
        <v>7091138</v>
      </c>
      <c r="H6" s="7">
        <f t="shared" si="0"/>
        <v>1215727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4294</v>
      </c>
      <c r="E8" s="32"/>
      <c r="F8" s="32"/>
      <c r="G8" s="32">
        <v>4294</v>
      </c>
      <c r="H8" s="32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19981742</v>
      </c>
      <c r="E9" s="33">
        <v>9269466</v>
      </c>
      <c r="F9" s="33">
        <v>2409705</v>
      </c>
      <c r="G9" s="33">
        <v>7086844</v>
      </c>
      <c r="H9" s="33">
        <v>1215727</v>
      </c>
      <c r="I9" s="12"/>
      <c r="J9" s="12"/>
      <c r="K9" s="12"/>
      <c r="L9" s="13"/>
      <c r="M9" s="1"/>
      <c r="N9" s="1"/>
      <c r="O9" s="1"/>
    </row>
    <row r="10" spans="1:21" x14ac:dyDescent="0.2">
      <c r="D10" s="31"/>
    </row>
    <row r="11" spans="1:21" x14ac:dyDescent="0.2">
      <c r="D11" s="29"/>
    </row>
    <row r="12" spans="1:21" x14ac:dyDescent="0.2">
      <c r="D12" s="31"/>
      <c r="E12" s="29"/>
      <c r="F12" s="29"/>
      <c r="G12" s="29"/>
      <c r="H12" s="29"/>
    </row>
    <row r="15" spans="1:21" x14ac:dyDescent="0.2">
      <c r="D15" s="31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/>
  </sheetViews>
  <sheetFormatPr defaultColWidth="9.140625" defaultRowHeight="14.25" x14ac:dyDescent="0.2"/>
  <cols>
    <col min="1" max="1" width="15.7109375" style="29" customWidth="1"/>
    <col min="2" max="2" width="31.42578125" style="30" customWidth="1"/>
    <col min="3" max="3" width="21.140625" style="28" customWidth="1"/>
    <col min="4" max="4" width="19.5703125" style="28" customWidth="1"/>
    <col min="5" max="12" width="14.7109375" style="28" customWidth="1"/>
    <col min="13" max="16384" width="9.140625" style="28"/>
  </cols>
  <sheetData>
    <row r="2" spans="1:21" s="24" customFormat="1" ht="26.25" customHeight="1" x14ac:dyDescent="0.25">
      <c r="A2" s="34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R2" s="25"/>
      <c r="U2" s="26"/>
    </row>
    <row r="3" spans="1:21" s="24" customFormat="1" ht="13.5" thickBot="1" x14ac:dyDescent="0.25">
      <c r="A3" s="27"/>
      <c r="B3" s="23"/>
      <c r="U3" s="26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12</v>
      </c>
      <c r="E4" s="35" t="s">
        <v>14</v>
      </c>
      <c r="F4" s="36"/>
      <c r="G4" s="36"/>
      <c r="H4" s="37"/>
      <c r="I4" s="38" t="s">
        <v>13</v>
      </c>
      <c r="J4" s="39"/>
      <c r="K4" s="39"/>
      <c r="L4" s="40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11</v>
      </c>
      <c r="C6" s="6" t="s">
        <v>7</v>
      </c>
      <c r="D6" s="7">
        <f>SUM(E6:H6)</f>
        <v>20035907</v>
      </c>
      <c r="E6" s="7">
        <f>SUM(E7:E9)</f>
        <v>9307311</v>
      </c>
      <c r="F6" s="7">
        <f t="shared" ref="F6:L6" si="0">SUM(F7:F9)</f>
        <v>2361723</v>
      </c>
      <c r="G6" s="7">
        <f t="shared" si="0"/>
        <v>6613513</v>
      </c>
      <c r="H6" s="7">
        <f t="shared" si="0"/>
        <v>1753360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4117</v>
      </c>
      <c r="E8" s="32"/>
      <c r="F8" s="32"/>
      <c r="G8" s="32">
        <v>4117</v>
      </c>
      <c r="H8" s="32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20031790</v>
      </c>
      <c r="E9" s="33">
        <v>9307311</v>
      </c>
      <c r="F9" s="33">
        <v>2361723</v>
      </c>
      <c r="G9" s="33">
        <v>6609396</v>
      </c>
      <c r="H9" s="33">
        <v>1753360</v>
      </c>
      <c r="I9" s="12"/>
      <c r="J9" s="12"/>
      <c r="K9" s="12"/>
      <c r="L9" s="13"/>
      <c r="M9" s="1"/>
      <c r="N9" s="1"/>
      <c r="O9" s="1"/>
    </row>
    <row r="10" spans="1:21" x14ac:dyDescent="0.2">
      <c r="D10" s="31"/>
    </row>
    <row r="11" spans="1:21" x14ac:dyDescent="0.2">
      <c r="D11" s="29"/>
    </row>
    <row r="12" spans="1:21" x14ac:dyDescent="0.2">
      <c r="D12" s="31"/>
      <c r="E12" s="29"/>
      <c r="F12" s="29"/>
      <c r="G12" s="29"/>
      <c r="H12" s="29"/>
    </row>
    <row r="15" spans="1:21" x14ac:dyDescent="0.2">
      <c r="D15" s="31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Бычкова Наталья Михайловна</dc:creator>
  <cp:lastModifiedBy>Анатолий</cp:lastModifiedBy>
  <cp:lastPrinted>2016-06-08T08:35:32Z</cp:lastPrinted>
  <dcterms:created xsi:type="dcterms:W3CDTF">2013-04-26T08:18:54Z</dcterms:created>
  <dcterms:modified xsi:type="dcterms:W3CDTF">2024-01-11T08:44:19Z</dcterms:modified>
</cp:coreProperties>
</file>