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0.10\torg\Раскрытие инф\"/>
    </mc:Choice>
  </mc:AlternateContent>
  <bookViews>
    <workbookView xWindow="21480" yWindow="-120" windowWidth="29040" windowHeight="15990" activeTab="11"/>
  </bookViews>
  <sheets>
    <sheet name="январь" sheetId="51" r:id="rId1"/>
    <sheet name="февраль" sheetId="52" r:id="rId2"/>
    <sheet name="март" sheetId="53" r:id="rId3"/>
    <sheet name="апрель" sheetId="54" r:id="rId4"/>
    <sheet name="май" sheetId="56" r:id="rId5"/>
    <sheet name="июнь" sheetId="57" r:id="rId6"/>
    <sheet name="июль" sheetId="58" r:id="rId7"/>
    <sheet name="август" sheetId="59" r:id="rId8"/>
    <sheet name="сентябрь" sheetId="60" r:id="rId9"/>
    <sheet name="октябрь" sheetId="61" r:id="rId10"/>
    <sheet name="ноябрь" sheetId="62" r:id="rId11"/>
    <sheet name="декабрь" sheetId="63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3" l="1"/>
  <c r="F6" i="63"/>
  <c r="G6" i="63"/>
  <c r="H6" i="63"/>
  <c r="D9" i="63"/>
  <c r="D8" i="63"/>
  <c r="D7" i="63"/>
  <c r="L6" i="63"/>
  <c r="K6" i="63"/>
  <c r="J6" i="63"/>
  <c r="I6" i="63"/>
  <c r="D6" i="63" l="1"/>
  <c r="E6" i="62"/>
  <c r="D9" i="62"/>
  <c r="D8" i="62"/>
  <c r="D7" i="62"/>
  <c r="L6" i="62"/>
  <c r="K6" i="62"/>
  <c r="J6" i="62"/>
  <c r="I6" i="62"/>
  <c r="H6" i="62"/>
  <c r="G6" i="62"/>
  <c r="F6" i="62"/>
  <c r="D6" i="62" l="1"/>
  <c r="D9" i="61"/>
  <c r="D8" i="61"/>
  <c r="D7" i="61"/>
  <c r="L6" i="61"/>
  <c r="K6" i="61"/>
  <c r="J6" i="61"/>
  <c r="I6" i="61"/>
  <c r="H6" i="61"/>
  <c r="G6" i="61"/>
  <c r="F6" i="61"/>
  <c r="E6" i="61"/>
  <c r="D6" i="61" l="1"/>
  <c r="D9" i="60"/>
  <c r="D8" i="60"/>
  <c r="D7" i="60"/>
  <c r="L6" i="60"/>
  <c r="K6" i="60"/>
  <c r="J6" i="60"/>
  <c r="I6" i="60"/>
  <c r="H6" i="60"/>
  <c r="G6" i="60"/>
  <c r="F6" i="60"/>
  <c r="E6" i="60"/>
  <c r="D9" i="59"/>
  <c r="D8" i="59"/>
  <c r="D7" i="59"/>
  <c r="L6" i="59"/>
  <c r="K6" i="59"/>
  <c r="J6" i="59"/>
  <c r="I6" i="59"/>
  <c r="H6" i="59"/>
  <c r="G6" i="59"/>
  <c r="F6" i="59"/>
  <c r="E6" i="59"/>
  <c r="D6" i="60" l="1"/>
  <c r="D6" i="59"/>
  <c r="D9" i="58"/>
  <c r="D8" i="58"/>
  <c r="D7" i="58"/>
  <c r="L6" i="58"/>
  <c r="K6" i="58"/>
  <c r="J6" i="58"/>
  <c r="I6" i="58"/>
  <c r="H6" i="58"/>
  <c r="G6" i="58"/>
  <c r="F6" i="58"/>
  <c r="E6" i="58"/>
  <c r="D6" i="58" l="1"/>
  <c r="D8" i="57"/>
  <c r="D7" i="57"/>
  <c r="L6" i="57"/>
  <c r="K6" i="57"/>
  <c r="J6" i="57"/>
  <c r="I6" i="57"/>
  <c r="H6" i="57" l="1"/>
  <c r="G6" i="57"/>
  <c r="F6" i="57"/>
  <c r="D6" i="57" s="1"/>
  <c r="D9" i="57"/>
  <c r="E6" i="57"/>
  <c r="D9" i="56"/>
  <c r="D8" i="56"/>
  <c r="D7" i="56"/>
  <c r="L6" i="56"/>
  <c r="K6" i="56"/>
  <c r="J6" i="56"/>
  <c r="I6" i="56"/>
  <c r="H6" i="56"/>
  <c r="G6" i="56"/>
  <c r="F6" i="56"/>
  <c r="E6" i="56"/>
  <c r="D6" i="56" s="1"/>
  <c r="D9" i="54" l="1"/>
  <c r="D8" i="54"/>
  <c r="D7" i="54"/>
  <c r="L6" i="54"/>
  <c r="K6" i="54"/>
  <c r="J6" i="54"/>
  <c r="I6" i="54"/>
  <c r="H6" i="54"/>
  <c r="G6" i="54"/>
  <c r="F6" i="54"/>
  <c r="E6" i="54"/>
  <c r="D6" i="54" l="1"/>
  <c r="E6" i="53"/>
  <c r="E6" i="52"/>
  <c r="E6" i="51"/>
  <c r="F6" i="51"/>
  <c r="G6" i="51"/>
  <c r="H6" i="51"/>
  <c r="F6" i="52"/>
  <c r="G6" i="52"/>
  <c r="H6" i="52"/>
  <c r="F6" i="53"/>
  <c r="G6" i="53"/>
  <c r="H6" i="53"/>
  <c r="D9" i="53" l="1"/>
  <c r="D8" i="53"/>
  <c r="D7" i="53"/>
  <c r="L6" i="53"/>
  <c r="K6" i="53"/>
  <c r="J6" i="53"/>
  <c r="I6" i="53"/>
  <c r="D6" i="53"/>
  <c r="D9" i="52"/>
  <c r="D8" i="52"/>
  <c r="D7" i="52"/>
  <c r="L6" i="52"/>
  <c r="K6" i="52"/>
  <c r="J6" i="52"/>
  <c r="I6" i="52"/>
  <c r="D6" i="52" l="1"/>
  <c r="D9" i="51"/>
  <c r="D8" i="51"/>
  <c r="D7" i="51"/>
  <c r="L6" i="51"/>
  <c r="K6" i="51"/>
  <c r="J6" i="51"/>
  <c r="I6" i="51"/>
  <c r="D6" i="51" l="1"/>
</calcChain>
</file>

<file path=xl/sharedStrings.xml><?xml version="1.0" encoding="utf-8"?>
<sst xmlns="http://schemas.openxmlformats.org/spreadsheetml/2006/main" count="240" uniqueCount="27">
  <si>
    <t>№</t>
  </si>
  <si>
    <t>Субъект РФ</t>
  </si>
  <si>
    <t>Наименование тарифной группы</t>
  </si>
  <si>
    <t>ВН</t>
  </si>
  <si>
    <t>СН1</t>
  </si>
  <si>
    <t>СН2</t>
  </si>
  <si>
    <t>НН</t>
  </si>
  <si>
    <t>Всего, в т.ч.:</t>
  </si>
  <si>
    <t>Население</t>
  </si>
  <si>
    <t>Потери</t>
  </si>
  <si>
    <t>Прочие</t>
  </si>
  <si>
    <t>Тюменская обл, ХМАО, ЯНАО</t>
  </si>
  <si>
    <t>Полезный отпуск электроэнергии и мощности по тарифным группам по уровням напряжения за январь 2022 г.</t>
  </si>
  <si>
    <t>Полезный отпуск электроэнергии и мощности по тарифным группам по уровням напряжения за февраль 2022 г.</t>
  </si>
  <si>
    <t>Полезный отпуск электроэнергии и мощности по тарифным группам по уровням напряжения за март 2022 г.</t>
  </si>
  <si>
    <t>Полезный отпуск всего  (кВтч)</t>
  </si>
  <si>
    <t>Мощность (кВт)</t>
  </si>
  <si>
    <t>Полезный отпуск электроэнергии и мощности по тарифным группам по уровням напряжения за апрель 2022 г.</t>
  </si>
  <si>
    <t xml:space="preserve"> Полезный отпуск по уровням напряжения (кВтч)</t>
  </si>
  <si>
    <t>Полезный отпуск электроэнергии и мощности по тарифным группам по уровням напряжения за май 2022 г.</t>
  </si>
  <si>
    <t>Полезный отпуск электроэнергии и мощности по тарифным группам по уровням напряжения за июнь 2022 г.</t>
  </si>
  <si>
    <t>Полезный отпуск электроэнергии и мощности по тарифным группам по уровням напряжения за июль 2022 г.</t>
  </si>
  <si>
    <t>Полезный отпуск электроэнергии и мощности по тарифным группам по уровням напряжения за август 2022 г.</t>
  </si>
  <si>
    <t>Полезный отпуск электроэнергии и мощности по тарифным группам по уровням напряжения за сентябрь 2022 г.</t>
  </si>
  <si>
    <t>Полезный отпуск электроэнергии и мощности по тарифным группам по уровням напряжения за октябрь 2022 г.</t>
  </si>
  <si>
    <t>Полезный отпуск электроэнергии и мощности по тарифным группам по уровням напряжения за ноябрь 2022 г.</t>
  </si>
  <si>
    <t>Полезный отпуск электроэнергии и мощности по тарифным группам по уровням напряжения за 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</si>
</sst>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[Red]\-#,##0\ "/>
    <numFmt numFmtId="166" formatCode="#,##0.0000"/>
    <numFmt numFmtId="167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6" fillId="0" borderId="0"/>
  </cellStyleXfs>
  <cellXfs count="42">
    <xf numFmtId="0" fontId="0" fillId="0" borderId="0" xfId="0"/>
    <xf numFmtId="0" fontId="1" fillId="0" borderId="0" xfId="1" applyFont="1" applyFill="1"/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 indent="2"/>
    </xf>
    <xf numFmtId="3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 applyProtection="1">
      <alignment horizontal="center" wrapText="1"/>
      <protection locked="0"/>
    </xf>
    <xf numFmtId="3" fontId="3" fillId="0" borderId="5" xfId="1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wrapText="1" indent="2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wrapText="1"/>
    </xf>
    <xf numFmtId="3" fontId="1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/>
    <xf numFmtId="3" fontId="3" fillId="2" borderId="1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166" fontId="3" fillId="0" borderId="16" xfId="1" applyNumberFormat="1" applyFont="1" applyFill="1" applyBorder="1" applyAlignment="1">
      <alignment horizontal="center" vertical="center"/>
    </xf>
  </cellXfs>
  <cellStyles count="15">
    <cellStyle name=" 1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8" xfId="1"/>
    <cellStyle name="Обычный_Справка о ходе договорной компании-новая" xfId="2"/>
    <cellStyle name="Процентный 2" xfId="9"/>
    <cellStyle name="Стиль 1" xfId="10"/>
    <cellStyle name="Финансовый 2" xfId="11"/>
    <cellStyle name="Финансовый 3" xfId="12"/>
    <cellStyle name="㼿㼿㼿" xfId="13"/>
    <cellStyle name="㼿㼿㼿?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I19" sqref="I19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23180083</v>
      </c>
      <c r="E6" s="7">
        <f>SUM(E7:E9)</f>
        <v>9992494</v>
      </c>
      <c r="F6" s="7">
        <f t="shared" ref="F6:L6" si="0">SUM(F7:F9)</f>
        <v>3201632</v>
      </c>
      <c r="G6" s="7">
        <f t="shared" si="0"/>
        <v>9268965</v>
      </c>
      <c r="H6" s="7">
        <f t="shared" si="0"/>
        <v>716992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4195</v>
      </c>
      <c r="E8" s="2"/>
      <c r="F8" s="2"/>
      <c r="G8" s="2">
        <v>4195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23175888</v>
      </c>
      <c r="E9" s="12">
        <v>9992494</v>
      </c>
      <c r="F9" s="12">
        <v>3201632</v>
      </c>
      <c r="G9" s="12">
        <v>9264770</v>
      </c>
      <c r="H9" s="12">
        <v>716992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G9" sqref="G9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39195303</v>
      </c>
      <c r="E6" s="7">
        <f>SUM(E7:E9)</f>
        <v>26433090</v>
      </c>
      <c r="F6" s="7">
        <f t="shared" ref="F6:L6" si="0">SUM(F7:F9)</f>
        <v>2871942</v>
      </c>
      <c r="G6" s="7">
        <f t="shared" si="0"/>
        <v>9031819</v>
      </c>
      <c r="H6" s="7">
        <f t="shared" si="0"/>
        <v>858452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4061</v>
      </c>
      <c r="E8" s="33"/>
      <c r="F8" s="33"/>
      <c r="G8" s="33">
        <v>4061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39191242</v>
      </c>
      <c r="E9" s="34">
        <v>26433090</v>
      </c>
      <c r="F9" s="34">
        <v>2871942</v>
      </c>
      <c r="G9" s="34">
        <v>9027758</v>
      </c>
      <c r="H9" s="34">
        <v>858452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G9" sqref="G9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41848556</v>
      </c>
      <c r="E6" s="7">
        <f>SUM(E7:E9)</f>
        <v>27705786</v>
      </c>
      <c r="F6" s="7">
        <f t="shared" ref="F6:L6" si="0">SUM(F7:F9)</f>
        <v>3006821</v>
      </c>
      <c r="G6" s="7">
        <f t="shared" si="0"/>
        <v>10150924</v>
      </c>
      <c r="H6" s="7">
        <f t="shared" si="0"/>
        <v>985025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4288</v>
      </c>
      <c r="E8" s="33"/>
      <c r="F8" s="33"/>
      <c r="G8" s="33">
        <v>4288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41844268</v>
      </c>
      <c r="E9" s="34">
        <v>27705786</v>
      </c>
      <c r="F9" s="34">
        <v>3006821</v>
      </c>
      <c r="G9" s="34">
        <v>10146636</v>
      </c>
      <c r="H9" s="34">
        <v>985025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workbookViewId="0">
      <selection activeCell="G9" sqref="G9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48161400</v>
      </c>
      <c r="E6" s="7">
        <f>SUM(E7:E9)</f>
        <v>32166071</v>
      </c>
      <c r="F6" s="7">
        <f t="shared" ref="F6:L6" si="0">SUM(F7:F9)</f>
        <v>3520450</v>
      </c>
      <c r="G6" s="7">
        <f t="shared" si="0"/>
        <v>11382298</v>
      </c>
      <c r="H6" s="7">
        <f t="shared" si="0"/>
        <v>1092581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4535</v>
      </c>
      <c r="E8" s="33"/>
      <c r="F8" s="33"/>
      <c r="G8" s="33">
        <v>4535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48156865</v>
      </c>
      <c r="E9" s="34">
        <v>32166071</v>
      </c>
      <c r="F9" s="34">
        <v>3520450</v>
      </c>
      <c r="G9" s="34">
        <v>11377763</v>
      </c>
      <c r="H9" s="34">
        <v>1092581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H23" sqref="H23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22207883</v>
      </c>
      <c r="E6" s="7">
        <f>SUM(E7:E9)</f>
        <v>9108259</v>
      </c>
      <c r="F6" s="7">
        <f t="shared" ref="F6:L6" si="0">SUM(F7:F9)</f>
        <v>2816198</v>
      </c>
      <c r="G6" s="7">
        <f t="shared" si="0"/>
        <v>9605525</v>
      </c>
      <c r="H6" s="7">
        <f t="shared" si="0"/>
        <v>677901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3969</v>
      </c>
      <c r="E8" s="2"/>
      <c r="F8" s="2"/>
      <c r="G8" s="2">
        <v>3969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22203914</v>
      </c>
      <c r="E9" s="12">
        <v>9108259</v>
      </c>
      <c r="F9" s="12">
        <v>2816198</v>
      </c>
      <c r="G9" s="12">
        <v>9601556</v>
      </c>
      <c r="H9" s="12">
        <v>677901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H20" sqref="H20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22646644</v>
      </c>
      <c r="E6" s="7">
        <f>SUM(E7:E9)</f>
        <v>9622681</v>
      </c>
      <c r="F6" s="7">
        <f t="shared" ref="F6:L6" si="0">SUM(F7:F9)</f>
        <v>3038144</v>
      </c>
      <c r="G6" s="7">
        <f t="shared" si="0"/>
        <v>9168753</v>
      </c>
      <c r="H6" s="7">
        <f t="shared" si="0"/>
        <v>817066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4194</v>
      </c>
      <c r="E8" s="2"/>
      <c r="F8" s="2"/>
      <c r="G8" s="2">
        <v>4194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22642450</v>
      </c>
      <c r="E9" s="12">
        <v>9622681</v>
      </c>
      <c r="F9" s="12">
        <v>3038144</v>
      </c>
      <c r="G9" s="12">
        <v>9164559</v>
      </c>
      <c r="H9" s="12">
        <v>817066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E5" sqref="E5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21401297</v>
      </c>
      <c r="E6" s="7">
        <f>SUM(E7:E9)</f>
        <v>8134468</v>
      </c>
      <c r="F6" s="7">
        <f t="shared" ref="F6:L6" si="0">SUM(F7:F9)</f>
        <v>2956598</v>
      </c>
      <c r="G6" s="7">
        <f t="shared" si="0"/>
        <v>9544331</v>
      </c>
      <c r="H6" s="7">
        <f t="shared" si="0"/>
        <v>765900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4019</v>
      </c>
      <c r="E8" s="2"/>
      <c r="F8" s="2"/>
      <c r="G8" s="2">
        <v>4019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21397278</v>
      </c>
      <c r="E9" s="12">
        <v>8134468</v>
      </c>
      <c r="F9" s="12">
        <v>2956598</v>
      </c>
      <c r="G9" s="12">
        <v>9540312</v>
      </c>
      <c r="H9" s="12">
        <v>765900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H19" sqref="H19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18986178</v>
      </c>
      <c r="E6" s="7">
        <f>SUM(E7:E9)</f>
        <v>7021196</v>
      </c>
      <c r="F6" s="7">
        <f t="shared" ref="F6:L6" si="0">SUM(F7:F9)</f>
        <v>2499955</v>
      </c>
      <c r="G6" s="7">
        <f t="shared" si="0"/>
        <v>8723158</v>
      </c>
      <c r="H6" s="7">
        <f t="shared" si="0"/>
        <v>741869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4078</v>
      </c>
      <c r="E8" s="2"/>
      <c r="F8" s="2"/>
      <c r="G8" s="2">
        <v>4078</v>
      </c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18982100</v>
      </c>
      <c r="E9" s="12">
        <v>7021196</v>
      </c>
      <c r="F9" s="12">
        <v>2499955</v>
      </c>
      <c r="G9" s="12">
        <v>8719080</v>
      </c>
      <c r="H9" s="12">
        <v>741869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4" spans="1:21" x14ac:dyDescent="0.2">
      <c r="E14" s="30"/>
      <c r="F14" s="30"/>
      <c r="G14" s="30"/>
      <c r="H14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G15" sqref="G15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17935521</v>
      </c>
      <c r="E6" s="7">
        <f>SUM(E7:E9)</f>
        <v>6719642</v>
      </c>
      <c r="F6" s="7">
        <f t="shared" ref="F6:L6" si="0">SUM(F7:F9)</f>
        <v>2451446</v>
      </c>
      <c r="G6" s="7">
        <f t="shared" si="0"/>
        <v>7987657</v>
      </c>
      <c r="H6" s="7">
        <f t="shared" si="0"/>
        <v>776776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4191</v>
      </c>
      <c r="E8" s="33"/>
      <c r="F8" s="33"/>
      <c r="G8" s="33">
        <v>4191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17931330</v>
      </c>
      <c r="E9" s="34">
        <v>6719642</v>
      </c>
      <c r="F9" s="34">
        <v>2451446</v>
      </c>
      <c r="G9" s="34">
        <v>7983466</v>
      </c>
      <c r="H9" s="34">
        <v>776776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G8" sqref="G8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18191336</v>
      </c>
      <c r="E6" s="7">
        <f>SUM(E7:E9)</f>
        <v>7022773</v>
      </c>
      <c r="F6" s="7">
        <f t="shared" ref="F6:L6" si="0">SUM(F7:F9)</f>
        <v>2530541</v>
      </c>
      <c r="G6" s="7">
        <f t="shared" si="0"/>
        <v>7817925</v>
      </c>
      <c r="H6" s="7">
        <f t="shared" si="0"/>
        <v>820097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4493</v>
      </c>
      <c r="E8" s="33"/>
      <c r="F8" s="33"/>
      <c r="G8" s="33">
        <v>4493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18186843</v>
      </c>
      <c r="E9" s="34">
        <v>7022773</v>
      </c>
      <c r="F9" s="34">
        <v>2530541</v>
      </c>
      <c r="G9" s="34">
        <v>7813432</v>
      </c>
      <c r="H9" s="34">
        <v>820097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K22" sqref="K22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18749814</v>
      </c>
      <c r="E6" s="7">
        <f>SUM(E7:E9)</f>
        <v>7123100</v>
      </c>
      <c r="F6" s="7">
        <f t="shared" ref="F6:L6" si="0">SUM(F7:F9)</f>
        <v>2516681</v>
      </c>
      <c r="G6" s="7">
        <f t="shared" si="0"/>
        <v>8299684</v>
      </c>
      <c r="H6" s="7">
        <f t="shared" si="0"/>
        <v>810349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4343</v>
      </c>
      <c r="E8" s="33"/>
      <c r="F8" s="33"/>
      <c r="G8" s="33">
        <v>4343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18745471</v>
      </c>
      <c r="E9" s="34">
        <v>7123100</v>
      </c>
      <c r="F9" s="34">
        <v>2516681</v>
      </c>
      <c r="G9" s="34">
        <v>8295341</v>
      </c>
      <c r="H9" s="34">
        <v>810349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H14" sqref="H14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15</v>
      </c>
      <c r="E4" s="36" t="s">
        <v>18</v>
      </c>
      <c r="F4" s="37"/>
      <c r="G4" s="37"/>
      <c r="H4" s="38"/>
      <c r="I4" s="39" t="s">
        <v>16</v>
      </c>
      <c r="J4" s="40"/>
      <c r="K4" s="40"/>
      <c r="L4" s="41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11</v>
      </c>
      <c r="C6" s="6" t="s">
        <v>7</v>
      </c>
      <c r="D6" s="7">
        <f>SUM(E6:H6)</f>
        <v>16792911</v>
      </c>
      <c r="E6" s="7">
        <f>SUM(E7:E9)</f>
        <v>5575421</v>
      </c>
      <c r="F6" s="7">
        <f t="shared" ref="F6:L6" si="0">SUM(F7:F9)</f>
        <v>2559566</v>
      </c>
      <c r="G6" s="7">
        <f t="shared" si="0"/>
        <v>7909247</v>
      </c>
      <c r="H6" s="7">
        <f t="shared" si="0"/>
        <v>748677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4055</v>
      </c>
      <c r="E8" s="33"/>
      <c r="F8" s="33"/>
      <c r="G8" s="33">
        <v>4055</v>
      </c>
      <c r="H8" s="33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16788856</v>
      </c>
      <c r="E9" s="34">
        <v>5575421</v>
      </c>
      <c r="F9" s="34">
        <v>2559566</v>
      </c>
      <c r="G9" s="34">
        <v>7905192</v>
      </c>
      <c r="H9" s="34">
        <v>748677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  <c r="E12" s="30"/>
      <c r="F12" s="30"/>
      <c r="G12" s="30"/>
      <c r="H12" s="30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Бычкова Наталья Михайловна</dc:creator>
  <cp:lastModifiedBy>EK72-Surgut-3</cp:lastModifiedBy>
  <cp:lastPrinted>2016-06-08T08:35:32Z</cp:lastPrinted>
  <dcterms:created xsi:type="dcterms:W3CDTF">2013-04-26T08:18:54Z</dcterms:created>
  <dcterms:modified xsi:type="dcterms:W3CDTF">2023-01-26T09:02:32Z</dcterms:modified>
</cp:coreProperties>
</file>